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880" yWindow="0" windowWidth="25600" windowHeight="142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7" i="1" l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<sst xmlns="http://schemas.openxmlformats.org/spreadsheetml/2006/main" count="21" uniqueCount="21">
  <si>
    <t>Mathematics</t>
  </si>
  <si>
    <t>Writing Skills</t>
  </si>
  <si>
    <t>Critical Reading Percentile</t>
  </si>
  <si>
    <t>Mathematics Percentile</t>
  </si>
  <si>
    <t>Writing Skills Percentile</t>
  </si>
  <si>
    <t>Selection Index</t>
  </si>
  <si>
    <t>Selection Index Percentile</t>
  </si>
  <si>
    <t>Critical Reading22</t>
  </si>
  <si>
    <t>Student Code22</t>
  </si>
  <si>
    <t>SECTION SCORES (each out of 80)</t>
  </si>
  <si>
    <t>PERCENTILES for each section (out of 100%)</t>
  </si>
  <si>
    <t>Out of 240</t>
  </si>
  <si>
    <t>Out of 100%</t>
  </si>
  <si>
    <t>For example, if I scored a 42 on the math section, this would correlate to a 420 on the SAT math.</t>
  </si>
  <si>
    <t>If I scored 160 total (this is the "Selection Index"), that would be like a 1600 on the SAT.</t>
  </si>
  <si>
    <t xml:space="preserve">To predict your SAT scores, multiply each by 10. </t>
  </si>
  <si>
    <t>How do they get the percentile scores? This is in comparison to all the other test takers at the given time.</t>
  </si>
  <si>
    <t>For example, if your percentile score was 50 for a section, that means you scored higher than 50% of all test-takers.</t>
  </si>
  <si>
    <t>The lowest score possible on any specific section is 20 (200 on the SAT).</t>
  </si>
  <si>
    <t>Averages (for our class)</t>
  </si>
  <si>
    <t>Ms. Campbell's Class Sophomore Year PSAT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</si>
</sst>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theme="1"/>
      <name val="Palatino Linotype"/>
      <family val="2"/>
      <scheme val="minor"/>
    </font>
    <font>
      <b/>
      <sz val="12"/>
      <color theme="1"/>
      <name val="Palatino Linotype"/>
      <family val="2"/>
      <scheme val="minor"/>
    </font>
    <font>
      <u/>
      <sz val="12"/>
      <color theme="10"/>
      <name val="Palatino Linotype"/>
      <family val="2"/>
      <scheme val="minor"/>
    </font>
    <font>
      <u/>
      <sz val="12"/>
      <color theme="11"/>
      <name val="Palatino Linotype"/>
      <family val="2"/>
      <scheme val="minor"/>
    </font>
    <font>
      <b/>
      <sz val="12"/>
      <color rgb="FF000000"/>
      <name val="Palatino Linotype"/>
      <scheme val="minor"/>
    </font>
    <font>
      <sz val="16"/>
      <color theme="1"/>
      <name val="Palatino Linotype"/>
      <scheme val="minor"/>
    </font>
    <font>
      <b/>
      <sz val="26"/>
      <color theme="1"/>
      <name val="Palatino Linotype"/>
      <scheme val="minor"/>
    </font>
    <font>
      <sz val="22"/>
      <color theme="1"/>
      <name val="Palatino Linotype"/>
      <scheme val="minor"/>
    </font>
    <font>
      <sz val="24"/>
      <color theme="1"/>
      <name val="Palatino Linotype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AE0EF"/>
        <bgColor rgb="FFDAE0EF"/>
      </patternFill>
    </fill>
  </fills>
  <borders count="1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rgb="FF8FA2CF"/>
      </bottom>
      <diagonal/>
    </border>
  </borders>
  <cellStyleXfs count="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</cellXfs>
  <cellStyles count="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</cellStyles>
  <dxfs count="19"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/>
        <bottom/>
      </border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6"/>
        <color theme="1"/>
        <name val="Palatino Linotype"/>
        <scheme val="minor"/>
      </font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Palatino Linotype"/>
        <scheme val="minor"/>
      </font>
      <fill>
        <patternFill patternType="solid">
          <fgColor rgb="FFDAE0EF"/>
          <bgColor rgb="FFDAE0EF"/>
        </patternFill>
      </fill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right style="medium">
          <color auto="1"/>
        </right>
        <top style="medium">
          <color auto="1"/>
        </top>
      </border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3:I27" totalsRowCount="1" dataDxfId="8" tableBorderDxfId="18">
  <autoFilter ref="A3:I26"/>
  <tableColumns count="9">
    <tableColumn id="12" name="Student Code22" totalsRowLabel="Averages (for our class)" dataDxfId="17"/>
    <tableColumn id="2" name="Critical Reading22" totalsRowFunction="average" dataDxfId="16" totalsRowDxfId="7"/>
    <tableColumn id="3" name="Mathematics" totalsRowFunction="average" dataDxfId="15" totalsRowDxfId="6"/>
    <tableColumn id="4" name="Writing Skills" totalsRowFunction="average" dataDxfId="14" totalsRowDxfId="5"/>
    <tableColumn id="5" name="Critical Reading Percentile" totalsRowFunction="average" dataDxfId="13" totalsRowDxfId="4"/>
    <tableColumn id="6" name="Mathematics Percentile" totalsRowFunction="average" dataDxfId="12" totalsRowDxfId="3"/>
    <tableColumn id="7" name="Writing Skills Percentile" totalsRowFunction="average" dataDxfId="11" totalsRowDxfId="2"/>
    <tableColumn id="8" name="Selection Index" totalsRowFunction="average" dataDxfId="10" totalsRowDxfId="1"/>
    <tableColumn id="9" name="Selection Index Percentile" totalsRowFunction="average" dataDxfId="9" totalsRowDxfId="0"/>
  </tableColumns>
  <tableStyleInfo name="TableStyleMedium2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lemental">
  <a:themeElements>
    <a:clrScheme name="Elemental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629DD1"/>
      </a:accent1>
      <a:accent2>
        <a:srgbClr val="297FD5"/>
      </a:accent2>
      <a:accent3>
        <a:srgbClr val="7F8FA9"/>
      </a:accent3>
      <a:accent4>
        <a:srgbClr val="4A66AC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Elemental">
      <a:maj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Palatino Linotype"/>
        <a:ea typeface=""/>
        <a:cs typeface=""/>
        <a:font script="Jpan" typeface="HGS明朝E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Elemental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</a:schemeClr>
            </a:gs>
            <a:gs pos="48000">
              <a:schemeClr val="phClr">
                <a:tint val="54000"/>
                <a:satMod val="140000"/>
              </a:schemeClr>
            </a:gs>
            <a:gs pos="100000">
              <a:schemeClr val="phClr">
                <a:tint val="24000"/>
                <a:satMod val="260000"/>
              </a:schemeClr>
            </a:gs>
          </a:gsLst>
          <a:lin ang="1620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48000"/>
                <a:satMod val="180000"/>
                <a:lumMod val="94000"/>
              </a:schemeClr>
            </a:gs>
            <a:gs pos="100000">
              <a:schemeClr val="phClr">
                <a:shade val="48000"/>
                <a:satMod val="180000"/>
                <a:lumMod val="94000"/>
              </a:schemeClr>
            </a:gs>
          </a:gsLst>
          <a:lin ang="4140000" scaled="1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857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12700" dir="5400000" sx="102000" sy="102000" rotWithShape="0">
              <a:srgbClr val="000000">
                <a:alpha val="32000"/>
              </a:srgbClr>
            </a:outerShdw>
          </a:effectLst>
        </a:effectStyle>
        <a:effectStyle>
          <a:effectLst>
            <a:outerShdw blurRad="76200" dist="38100" dir="5400000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glow" dir="tl">
              <a:rot lat="0" lon="0" rev="19800000"/>
            </a:lightRig>
          </a:scene3d>
          <a:sp3d prstMaterial="metal">
            <a:bevelT w="38100" h="38100"/>
          </a:sp3d>
        </a:effectStyle>
        <a:effectStyle>
          <a:effectLst>
            <a:outerShdw blurRad="114300" dist="114300" dir="5400000" rotWithShape="0">
              <a:srgbClr val="000000">
                <a:alpha val="70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9800000"/>
            </a:lightRig>
          </a:scene3d>
          <a:sp3d prstMaterial="plastic"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5000"/>
              </a:schemeClr>
            </a:gs>
            <a:gs pos="100000">
              <a:schemeClr val="phClr">
                <a:shade val="40000"/>
                <a:satMod val="18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4000"/>
                <a:satMod val="280000"/>
              </a:schemeClr>
              <a:schemeClr val="phClr">
                <a:tint val="60000"/>
                <a:satMod val="120000"/>
              </a:schemeClr>
            </a:duotone>
          </a:blip>
          <a:stretch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topLeftCell="A11" workbookViewId="0">
      <selection activeCell="E26" sqref="E26"/>
    </sheetView>
  </sheetViews>
  <sheetFormatPr baseColWidth="10" defaultRowHeight="18" x14ac:dyDescent="0"/>
  <cols>
    <col min="1" max="1" width="16.33203125" customWidth="1"/>
    <col min="2" max="2" width="19.33203125" customWidth="1"/>
    <col min="3" max="3" width="16.6640625" customWidth="1"/>
    <col min="4" max="4" width="25" customWidth="1"/>
    <col min="5" max="5" width="26.6640625" customWidth="1"/>
    <col min="6" max="6" width="22.83203125" customWidth="1"/>
    <col min="7" max="7" width="26" customWidth="1"/>
    <col min="8" max="8" width="24.83203125" customWidth="1"/>
    <col min="9" max="9" width="26.1640625" customWidth="1"/>
  </cols>
  <sheetData>
    <row r="1" spans="1:9" ht="33">
      <c r="A1" s="26" t="s">
        <v>20</v>
      </c>
    </row>
    <row r="2" spans="1:9" ht="19" thickBot="1">
      <c r="B2" s="10" t="s">
        <v>9</v>
      </c>
      <c r="C2" s="10"/>
      <c r="D2" s="10"/>
      <c r="E2" s="10" t="s">
        <v>10</v>
      </c>
      <c r="F2" s="10"/>
      <c r="G2" s="10"/>
      <c r="H2" s="11" t="s">
        <v>11</v>
      </c>
      <c r="I2" s="11" t="s">
        <v>12</v>
      </c>
    </row>
    <row r="3" spans="1:9" ht="19" thickBot="1">
      <c r="A3" s="9" t="s">
        <v>8</v>
      </c>
      <c r="B3" s="1" t="s">
        <v>7</v>
      </c>
      <c r="C3" s="2" t="s">
        <v>0</v>
      </c>
      <c r="D3" s="3" t="s">
        <v>1</v>
      </c>
      <c r="E3" s="4" t="s">
        <v>2</v>
      </c>
      <c r="F3" s="5" t="s">
        <v>3</v>
      </c>
      <c r="G3" s="6" t="s">
        <v>4</v>
      </c>
      <c r="H3" s="4" t="s">
        <v>5</v>
      </c>
      <c r="I3" s="7" t="s">
        <v>6</v>
      </c>
    </row>
    <row r="4" spans="1:9" ht="23">
      <c r="A4" s="12">
        <v>1000</v>
      </c>
      <c r="B4" s="12">
        <v>49</v>
      </c>
      <c r="C4" s="13">
        <v>35</v>
      </c>
      <c r="D4" s="14">
        <v>47</v>
      </c>
      <c r="E4" s="12">
        <v>71</v>
      </c>
      <c r="F4" s="13">
        <v>22</v>
      </c>
      <c r="G4" s="14">
        <v>71</v>
      </c>
      <c r="H4" s="12">
        <v>131</v>
      </c>
      <c r="I4" s="15">
        <v>37</v>
      </c>
    </row>
    <row r="5" spans="1:9" ht="23">
      <c r="A5" s="16">
        <v>1234</v>
      </c>
      <c r="B5" s="16">
        <v>37</v>
      </c>
      <c r="C5" s="17">
        <v>41</v>
      </c>
      <c r="D5" s="18">
        <v>36</v>
      </c>
      <c r="E5" s="16">
        <v>28</v>
      </c>
      <c r="F5" s="17">
        <v>45</v>
      </c>
      <c r="G5" s="18">
        <v>32</v>
      </c>
      <c r="H5" s="16">
        <v>114</v>
      </c>
      <c r="I5" s="19">
        <v>19</v>
      </c>
    </row>
    <row r="6" spans="1:9" ht="23">
      <c r="A6" s="16">
        <v>1576</v>
      </c>
      <c r="B6" s="16">
        <v>32</v>
      </c>
      <c r="C6" s="17">
        <v>32</v>
      </c>
      <c r="D6" s="18">
        <v>38</v>
      </c>
      <c r="E6" s="16">
        <v>14</v>
      </c>
      <c r="F6" s="17">
        <v>14</v>
      </c>
      <c r="G6" s="18">
        <v>36</v>
      </c>
      <c r="H6" s="16">
        <v>102</v>
      </c>
      <c r="I6" s="19">
        <v>10</v>
      </c>
    </row>
    <row r="7" spans="1:9" ht="23">
      <c r="A7" s="16">
        <v>1689</v>
      </c>
      <c r="B7" s="16">
        <v>47</v>
      </c>
      <c r="C7" s="17">
        <v>44</v>
      </c>
      <c r="D7" s="18">
        <v>47</v>
      </c>
      <c r="E7" s="16">
        <v>63</v>
      </c>
      <c r="F7" s="17">
        <v>55</v>
      </c>
      <c r="G7" s="18">
        <v>71</v>
      </c>
      <c r="H7" s="16">
        <v>138</v>
      </c>
      <c r="I7" s="19">
        <v>46</v>
      </c>
    </row>
    <row r="8" spans="1:9" ht="23">
      <c r="A8" s="16">
        <v>2143</v>
      </c>
      <c r="B8" s="16">
        <v>49</v>
      </c>
      <c r="C8" s="17">
        <v>52</v>
      </c>
      <c r="D8" s="18">
        <v>53</v>
      </c>
      <c r="E8" s="16">
        <v>71</v>
      </c>
      <c r="F8" s="17">
        <v>78</v>
      </c>
      <c r="G8" s="18">
        <v>87</v>
      </c>
      <c r="H8" s="16">
        <v>154</v>
      </c>
      <c r="I8" s="19">
        <v>65</v>
      </c>
    </row>
    <row r="9" spans="1:9" ht="23">
      <c r="A9" s="16">
        <v>2212</v>
      </c>
      <c r="B9" s="16">
        <v>32</v>
      </c>
      <c r="C9" s="17">
        <v>29</v>
      </c>
      <c r="D9" s="18">
        <v>20</v>
      </c>
      <c r="E9" s="16">
        <v>14</v>
      </c>
      <c r="F9" s="17">
        <v>7</v>
      </c>
      <c r="G9" s="18">
        <v>1</v>
      </c>
      <c r="H9" s="16">
        <v>81</v>
      </c>
      <c r="I9" s="19">
        <v>2</v>
      </c>
    </row>
    <row r="10" spans="1:9" ht="23">
      <c r="A10" s="16">
        <v>2216</v>
      </c>
      <c r="B10" s="16">
        <v>38</v>
      </c>
      <c r="C10" s="17">
        <v>36</v>
      </c>
      <c r="D10" s="18">
        <v>33</v>
      </c>
      <c r="E10" s="16">
        <v>31</v>
      </c>
      <c r="F10" s="17">
        <v>25</v>
      </c>
      <c r="G10" s="18">
        <v>21</v>
      </c>
      <c r="H10" s="16">
        <v>107</v>
      </c>
      <c r="I10" s="19">
        <v>13</v>
      </c>
    </row>
    <row r="11" spans="1:9" ht="23">
      <c r="A11" s="16">
        <v>2256</v>
      </c>
      <c r="B11" s="16">
        <v>35</v>
      </c>
      <c r="C11" s="17">
        <v>39</v>
      </c>
      <c r="D11" s="18">
        <v>36</v>
      </c>
      <c r="E11" s="16">
        <v>24</v>
      </c>
      <c r="F11" s="17">
        <v>37</v>
      </c>
      <c r="G11" s="18">
        <v>32</v>
      </c>
      <c r="H11" s="16">
        <v>108</v>
      </c>
      <c r="I11" s="19">
        <v>14</v>
      </c>
    </row>
    <row r="12" spans="1:9" ht="23">
      <c r="A12" s="16">
        <v>3245</v>
      </c>
      <c r="B12" s="16">
        <v>47</v>
      </c>
      <c r="C12" s="17">
        <v>62</v>
      </c>
      <c r="D12" s="18">
        <v>48</v>
      </c>
      <c r="E12" s="16">
        <v>63</v>
      </c>
      <c r="F12" s="17">
        <v>94</v>
      </c>
      <c r="G12" s="18">
        <v>75</v>
      </c>
      <c r="H12" s="16">
        <v>157</v>
      </c>
      <c r="I12" s="19">
        <v>69</v>
      </c>
    </row>
    <row r="13" spans="1:9" ht="23">
      <c r="A13" s="16">
        <v>3366</v>
      </c>
      <c r="B13" s="16">
        <v>33</v>
      </c>
      <c r="C13" s="17">
        <v>32</v>
      </c>
      <c r="D13" s="18">
        <v>34</v>
      </c>
      <c r="E13" s="16">
        <v>16</v>
      </c>
      <c r="F13" s="17">
        <v>14</v>
      </c>
      <c r="G13" s="18">
        <v>21</v>
      </c>
      <c r="H13" s="16">
        <v>99</v>
      </c>
      <c r="I13" s="19">
        <v>8</v>
      </c>
    </row>
    <row r="14" spans="1:9" ht="23">
      <c r="A14" s="16">
        <v>4123</v>
      </c>
      <c r="B14" s="16">
        <v>53</v>
      </c>
      <c r="C14" s="17">
        <v>45</v>
      </c>
      <c r="D14" s="18">
        <v>58</v>
      </c>
      <c r="E14" s="16">
        <v>81</v>
      </c>
      <c r="F14" s="17">
        <v>59</v>
      </c>
      <c r="G14" s="18">
        <v>94</v>
      </c>
      <c r="H14" s="16">
        <v>156</v>
      </c>
      <c r="I14" s="19">
        <v>68</v>
      </c>
    </row>
    <row r="15" spans="1:9" ht="23">
      <c r="A15" s="16">
        <v>4444</v>
      </c>
      <c r="B15" s="16">
        <v>31</v>
      </c>
      <c r="C15" s="17">
        <v>35</v>
      </c>
      <c r="D15" s="18">
        <v>27</v>
      </c>
      <c r="E15" s="16">
        <v>11</v>
      </c>
      <c r="F15" s="17">
        <v>22</v>
      </c>
      <c r="G15" s="18">
        <v>5</v>
      </c>
      <c r="H15" s="16">
        <v>93</v>
      </c>
      <c r="I15" s="19">
        <v>6</v>
      </c>
    </row>
    <row r="16" spans="1:9" ht="23">
      <c r="A16" s="16">
        <v>4567</v>
      </c>
      <c r="B16" s="16">
        <v>38</v>
      </c>
      <c r="C16" s="17">
        <v>45</v>
      </c>
      <c r="D16" s="18">
        <v>38</v>
      </c>
      <c r="E16" s="16">
        <v>31</v>
      </c>
      <c r="F16" s="17">
        <v>59</v>
      </c>
      <c r="G16" s="18">
        <v>36</v>
      </c>
      <c r="H16" s="16">
        <v>121</v>
      </c>
      <c r="I16" s="19">
        <v>26</v>
      </c>
    </row>
    <row r="17" spans="1:9" ht="23">
      <c r="A17" s="16">
        <v>5207</v>
      </c>
      <c r="B17" s="16">
        <v>45</v>
      </c>
      <c r="C17" s="17">
        <v>37</v>
      </c>
      <c r="D17" s="18">
        <v>43</v>
      </c>
      <c r="E17" s="16">
        <v>56</v>
      </c>
      <c r="F17" s="17">
        <v>29</v>
      </c>
      <c r="G17" s="18">
        <v>59</v>
      </c>
      <c r="H17" s="16">
        <v>125</v>
      </c>
      <c r="I17" s="19">
        <v>30</v>
      </c>
    </row>
    <row r="18" spans="1:9" ht="23">
      <c r="A18" s="16">
        <v>5380</v>
      </c>
      <c r="B18" s="16">
        <v>35</v>
      </c>
      <c r="C18" s="17">
        <v>36</v>
      </c>
      <c r="D18" s="18">
        <v>38</v>
      </c>
      <c r="E18" s="16">
        <v>24</v>
      </c>
      <c r="F18" s="17">
        <v>25</v>
      </c>
      <c r="G18" s="18">
        <v>36</v>
      </c>
      <c r="H18" s="16">
        <v>109</v>
      </c>
      <c r="I18" s="19">
        <v>15</v>
      </c>
    </row>
    <row r="19" spans="1:9" ht="23">
      <c r="A19" s="16">
        <v>5999</v>
      </c>
      <c r="B19" s="16">
        <v>42</v>
      </c>
      <c r="C19" s="17">
        <v>45</v>
      </c>
      <c r="D19" s="18">
        <v>39</v>
      </c>
      <c r="E19" s="16">
        <v>46</v>
      </c>
      <c r="F19" s="17">
        <v>59</v>
      </c>
      <c r="G19" s="18">
        <v>45</v>
      </c>
      <c r="H19" s="16">
        <v>126</v>
      </c>
      <c r="I19" s="19">
        <v>31</v>
      </c>
    </row>
    <row r="20" spans="1:9" ht="23">
      <c r="A20" s="16">
        <v>6012</v>
      </c>
      <c r="B20" s="16">
        <v>57</v>
      </c>
      <c r="C20" s="17">
        <v>51</v>
      </c>
      <c r="D20" s="18">
        <v>59</v>
      </c>
      <c r="E20" s="16">
        <v>89</v>
      </c>
      <c r="F20" s="17">
        <v>75</v>
      </c>
      <c r="G20" s="18">
        <v>95</v>
      </c>
      <c r="H20" s="16">
        <v>167</v>
      </c>
      <c r="I20" s="19">
        <v>79</v>
      </c>
    </row>
    <row r="21" spans="1:9" ht="23">
      <c r="A21" s="16">
        <v>6644</v>
      </c>
      <c r="B21" s="16">
        <v>31</v>
      </c>
      <c r="C21" s="17">
        <v>27</v>
      </c>
      <c r="D21" s="18">
        <v>27</v>
      </c>
      <c r="E21" s="16">
        <v>11</v>
      </c>
      <c r="F21" s="17">
        <v>5</v>
      </c>
      <c r="G21" s="18">
        <v>5</v>
      </c>
      <c r="H21" s="16">
        <v>85</v>
      </c>
      <c r="I21" s="19">
        <v>3</v>
      </c>
    </row>
    <row r="22" spans="1:9" ht="23">
      <c r="A22" s="16">
        <v>7612</v>
      </c>
      <c r="B22" s="16">
        <v>31</v>
      </c>
      <c r="C22" s="17">
        <v>29</v>
      </c>
      <c r="D22" s="18">
        <v>28</v>
      </c>
      <c r="E22" s="16">
        <v>11</v>
      </c>
      <c r="F22" s="17">
        <v>7</v>
      </c>
      <c r="G22" s="18">
        <v>8</v>
      </c>
      <c r="H22" s="16">
        <v>88</v>
      </c>
      <c r="I22" s="19">
        <v>4</v>
      </c>
    </row>
    <row r="23" spans="1:9" ht="23">
      <c r="A23" s="16">
        <v>8712</v>
      </c>
      <c r="B23" s="16">
        <v>46</v>
      </c>
      <c r="C23" s="17">
        <v>48</v>
      </c>
      <c r="D23" s="18">
        <v>47</v>
      </c>
      <c r="E23" s="16">
        <v>59</v>
      </c>
      <c r="F23" s="17">
        <v>66</v>
      </c>
      <c r="G23" s="18">
        <v>71</v>
      </c>
      <c r="H23" s="16">
        <v>141</v>
      </c>
      <c r="I23" s="19">
        <v>50</v>
      </c>
    </row>
    <row r="24" spans="1:9" ht="23">
      <c r="A24" s="16">
        <v>8712</v>
      </c>
      <c r="B24" s="16">
        <v>44</v>
      </c>
      <c r="C24" s="17">
        <v>27</v>
      </c>
      <c r="D24" s="18">
        <v>40</v>
      </c>
      <c r="E24" s="16">
        <v>52</v>
      </c>
      <c r="F24" s="17">
        <v>5</v>
      </c>
      <c r="G24" s="18">
        <v>46</v>
      </c>
      <c r="H24" s="16">
        <v>111</v>
      </c>
      <c r="I24" s="19">
        <v>17</v>
      </c>
    </row>
    <row r="25" spans="1:9" ht="23">
      <c r="A25" s="16">
        <v>9817</v>
      </c>
      <c r="B25" s="16">
        <v>35</v>
      </c>
      <c r="C25" s="17">
        <v>31</v>
      </c>
      <c r="D25" s="18">
        <v>34</v>
      </c>
      <c r="E25" s="16">
        <v>24</v>
      </c>
      <c r="F25" s="17">
        <v>14</v>
      </c>
      <c r="G25" s="18">
        <v>21</v>
      </c>
      <c r="H25" s="16">
        <v>100</v>
      </c>
      <c r="I25" s="19">
        <v>9</v>
      </c>
    </row>
    <row r="26" spans="1:9" ht="24" thickBot="1">
      <c r="A26" s="20">
        <v>9999</v>
      </c>
      <c r="B26" s="20">
        <v>42</v>
      </c>
      <c r="C26" s="21">
        <v>51</v>
      </c>
      <c r="D26" s="22">
        <v>41</v>
      </c>
      <c r="E26" s="20">
        <v>46</v>
      </c>
      <c r="F26" s="21">
        <v>75</v>
      </c>
      <c r="G26" s="22">
        <v>50</v>
      </c>
      <c r="H26" s="20">
        <v>134</v>
      </c>
      <c r="I26" s="23">
        <v>41</v>
      </c>
    </row>
    <row r="27" spans="1:9">
      <c r="A27" t="s">
        <v>19</v>
      </c>
      <c r="B27" s="1">
        <f>SUBTOTAL(101,Table1[Critical Reading22])</f>
        <v>40.391304347826086</v>
      </c>
      <c r="C27" s="2">
        <f>SUBTOTAL(101,Table1[Mathematics])</f>
        <v>39.521739130434781</v>
      </c>
      <c r="D27" s="3">
        <f>SUBTOTAL(101,Table1[Writing Skills])</f>
        <v>39.608695652173914</v>
      </c>
      <c r="E27" s="1">
        <f>SUBTOTAL(101,Table1[Critical Reading Percentile])</f>
        <v>40.695652173913047</v>
      </c>
      <c r="F27" s="2">
        <f>SUBTOTAL(101,Table1[Mathematics Percentile])</f>
        <v>38.739130434782609</v>
      </c>
      <c r="G27" s="3">
        <f>SUBTOTAL(101,Table1[Writing Skills Percentile])</f>
        <v>44.260869565217391</v>
      </c>
      <c r="H27" s="1">
        <f>SUBTOTAL(101,Table1[Selection Index])</f>
        <v>119.43478260869566</v>
      </c>
      <c r="I27" s="8">
        <f>SUBTOTAL(101,Table1[Selection Index Percentile])</f>
        <v>28.782608695652176</v>
      </c>
    </row>
    <row r="29" spans="1:9" ht="36">
      <c r="B29" s="24" t="s">
        <v>15</v>
      </c>
    </row>
    <row r="30" spans="1:9">
      <c r="C30" t="s">
        <v>13</v>
      </c>
    </row>
    <row r="31" spans="1:9">
      <c r="C31" t="s">
        <v>14</v>
      </c>
    </row>
    <row r="32" spans="1:9" ht="31">
      <c r="B32" s="25" t="s">
        <v>16</v>
      </c>
    </row>
    <row r="33" spans="2:3">
      <c r="C33" t="s">
        <v>17</v>
      </c>
    </row>
    <row r="34" spans="2:3" ht="31">
      <c r="B34" s="25" t="s">
        <v>18</v>
      </c>
    </row>
  </sheetData>
  <mergeCells count="2">
    <mergeCell ref="B2:D2"/>
    <mergeCell ref="E2:G2"/>
  </mergeCells>
  <pageMargins left="0.75" right="0.75" top="1" bottom="1" header="0.5" footer="0.5"/>
  <pageSetup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Sparky Sparky</dc:creator>
  <cp:lastModifiedBy>Sparky Sparky</cp:lastModifiedBy>
  <dcterms:created xsi:type="dcterms:W3CDTF">2013-09-15T18:11:33Z</dcterms:created>
  <dcterms:modified xsi:type="dcterms:W3CDTF">2013-09-15T18:27:46Z</dcterms:modified>
</cp:coreProperties>
</file>